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E\Downloads\"/>
    </mc:Choice>
  </mc:AlternateContent>
  <xr:revisionPtr revIDLastSave="0" documentId="8_{6398D076-1238-41BC-B2D3-63242EFF4087}" xr6:coauthVersionLast="47" xr6:coauthVersionMax="47" xr10:uidLastSave="{00000000-0000-0000-0000-000000000000}"/>
  <workbookProtection workbookAlgorithmName="SHA-512" workbookHashValue="fsUEr+qVW8jpk1/NeW83ppY+rY7MV5pf5unIbH5SKjEjs8PIWV2HBBhSf/nSTMHeME64/SnqiJujplmoHgmc0g==" workbookSaltValue="nVp+wvml6naqgpuamj0GQQ==" workbookSpinCount="100000" lockStructure="1"/>
  <bookViews>
    <workbookView xWindow="-28920" yWindow="-120" windowWidth="29040" windowHeight="15720" xr2:uid="{00000000-000D-0000-FFFF-FFFF00000000}"/>
  </bookViews>
  <sheets>
    <sheet name="Trois-Ponts" sheetId="1" r:id="rId1"/>
  </sheets>
  <calcPr calcId="191029"/>
</workbook>
</file>

<file path=xl/calcChain.xml><?xml version="1.0" encoding="utf-8"?>
<calcChain xmlns="http://schemas.openxmlformats.org/spreadsheetml/2006/main">
  <c r="G18" i="1" l="1"/>
  <c r="E37" i="1" s="1"/>
  <c r="E36" i="1"/>
  <c r="E38" i="1"/>
  <c r="E41" i="1" l="1"/>
  <c r="E45" i="1" s="1"/>
</calcChain>
</file>

<file path=xl/sharedStrings.xml><?xml version="1.0" encoding="utf-8"?>
<sst xmlns="http://schemas.openxmlformats.org/spreadsheetml/2006/main" count="15" uniqueCount="15">
  <si>
    <t xml:space="preserve">Données variables : </t>
  </si>
  <si>
    <t>Redevance</t>
  </si>
  <si>
    <t>Coût Vérité Distribution Trois-Ponts</t>
  </si>
  <si>
    <t>Coût Vérité Assainissement :</t>
  </si>
  <si>
    <t>Fonds Social de l'Eau :</t>
  </si>
  <si>
    <t>T.V.A :</t>
  </si>
  <si>
    <t>Fourniture d'eau</t>
  </si>
  <si>
    <t>Fonds Social Eau</t>
  </si>
  <si>
    <t>Total Facture TVA Comprise :</t>
  </si>
  <si>
    <t>Administration Communale de Trois-Ponts - Service des Eaux</t>
  </si>
  <si>
    <t>Tableau de calcul de l'influence du CVD sur le prix de la facture et</t>
  </si>
  <si>
    <t>la marge d'investissement</t>
  </si>
  <si>
    <t>Prix au M³ facturé :</t>
  </si>
  <si>
    <t>Redevance (influencée par les C.V.D et C.V.A)</t>
  </si>
  <si>
    <t xml:space="preserve">Votre consommation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</si>
</sst>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#,##0.000\ [$€-1]"/>
  </numFmts>
  <fonts count="13" x14ac:knownFonts="1">
    <font>
      <sz val="10"/>
      <name val="Arial"/>
    </font>
    <font>
      <b/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u/>
      <sz val="12"/>
      <color indexed="10"/>
      <name val="Arial"/>
      <family val="2"/>
    </font>
    <font>
      <b/>
      <u/>
      <sz val="10"/>
      <name val="Arial"/>
      <family val="2"/>
    </font>
    <font>
      <i/>
      <u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1"/>
      <color indexed="10"/>
      <name val="Arial"/>
      <family val="2"/>
    </font>
    <font>
      <b/>
      <sz val="11"/>
      <color indexed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8" fillId="0" borderId="0" xfId="0" applyFont="1"/>
    <xf numFmtId="165" fontId="11" fillId="2" borderId="1" xfId="0" applyNumberFormat="1" applyFont="1" applyFill="1" applyBorder="1" applyAlignment="1">
      <alignment horizontal="center"/>
    </xf>
    <xf numFmtId="165" fontId="7" fillId="2" borderId="1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0" fillId="0" borderId="8" xfId="0" applyBorder="1"/>
    <xf numFmtId="0" fontId="0" fillId="0" borderId="7" xfId="0" applyBorder="1"/>
    <xf numFmtId="0" fontId="5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6" fillId="0" borderId="0" xfId="0" applyNumberFormat="1" applyFont="1" applyAlignment="1">
      <alignment horizontal="center"/>
    </xf>
    <xf numFmtId="0" fontId="4" fillId="0" borderId="0" xfId="0" applyFont="1"/>
    <xf numFmtId="0" fontId="9" fillId="0" borderId="0" xfId="0" applyFont="1"/>
    <xf numFmtId="0" fontId="7" fillId="0" borderId="0" xfId="0" applyFont="1"/>
    <xf numFmtId="0" fontId="10" fillId="0" borderId="0" xfId="0" applyFo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12" fillId="3" borderId="14" xfId="0" applyNumberFormat="1" applyFont="1" applyFill="1" applyBorder="1" applyAlignment="1" applyProtection="1">
      <alignment horizont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165" fontId="2" fillId="0" borderId="16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5" fontId="2" fillId="2" borderId="13" xfId="0" applyNumberFormat="1" applyFont="1" applyFill="1" applyBorder="1" applyAlignment="1">
      <alignment horizontal="center"/>
    </xf>
    <xf numFmtId="165" fontId="2" fillId="2" borderId="15" xfId="0" applyNumberFormat="1" applyFont="1" applyFill="1" applyBorder="1" applyAlignment="1">
      <alignment horizontal="center"/>
    </xf>
    <xf numFmtId="164" fontId="11" fillId="0" borderId="16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173355</xdr:colOff>
      <xdr:row>28</xdr:row>
      <xdr:rowOff>55245</xdr:rowOff>
    </xdr:from>
    <xdr:to>
      <xdr:col>5</xdr:col>
      <xdr:colOff>512445</xdr:colOff>
      <xdr:row>31</xdr:row>
      <xdr:rowOff>0</xdr:rowOff>
    </xdr:to>
    <xdr:pic>
      <xdr:nvPicPr>
        <xdr:cNvPr id="6151" name="Image 5">
          <a:extLst>
            <a:ext uri="{FF2B5EF4-FFF2-40B4-BE49-F238E27FC236}">
              <a16:creationId xmlns:a16="http://schemas.microsoft.com/office/drawing/2014/main" id="{7EADA669-2E8B-4573-9CE5-9544AA344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2290" y="1457325"/>
          <a:ext cx="34480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161925</xdr:colOff>
      <xdr:row>20</xdr:row>
      <xdr:rowOff>57150</xdr:rowOff>
    </xdr:from>
    <xdr:to>
      <xdr:col>7</xdr:col>
      <xdr:colOff>529590</xdr:colOff>
      <xdr:row>29</xdr:row>
      <xdr:rowOff>72390</xdr:rowOff>
    </xdr:to>
    <xdr:pic>
      <xdr:nvPicPr>
        <xdr:cNvPr id="6152" name="Image 2">
          <a:extLst>
            <a:ext uri="{FF2B5EF4-FFF2-40B4-BE49-F238E27FC236}">
              <a16:creationId xmlns:a16="http://schemas.microsoft.com/office/drawing/2014/main" id="{B4538DDE-D91A-4036-B72C-E5077FDF1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" y="114300"/>
          <a:ext cx="4371975" cy="1558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zoomScaleNormal="100" workbookViewId="0">
      <selection activeCell="K57" sqref="K57"/>
    </sheetView>
  </sheetViews>
  <sheetFormatPr baseColWidth="10" defaultRowHeight="13.2" x14ac:dyDescent="0.25"/>
  <cols>
    <col min="1" max="1" width="4" customWidth="1"/>
    <col min="2" max="2" width="8.44140625" customWidth="1"/>
    <col min="3" max="3" width="7.88671875" customWidth="1"/>
    <col min="4" max="4" width="13.6640625" customWidth="1"/>
    <col min="5" max="5" width="8.33203125" customWidth="1"/>
    <col min="6" max="6" width="9.6640625" customWidth="1"/>
    <col min="7" max="7" width="10.33203125" customWidth="1"/>
    <col min="8" max="8" width="13.33203125" customWidth="1"/>
    <col min="9" max="9" width="4.44140625" customWidth="1"/>
  </cols>
  <sheetData>
    <row r="1" spans="1:8" ht="5.25" customHeight="1" x14ac:dyDescent="0.25">
      <c r="A1" s="7"/>
      <c r="B1" s="8"/>
      <c r="C1" s="8"/>
      <c r="D1" s="8"/>
      <c r="E1" s="8"/>
      <c r="F1" s="8"/>
      <c r="G1" s="8"/>
      <c r="H1" s="9"/>
    </row>
    <row r="2" spans="1:8" ht="15.6" hidden="1" x14ac:dyDescent="0.25">
      <c r="A2" s="32" t="s">
        <v>9</v>
      </c>
      <c r="B2" s="33"/>
      <c r="C2" s="33"/>
      <c r="D2" s="33"/>
      <c r="E2" s="33"/>
      <c r="F2" s="33"/>
      <c r="G2" s="33"/>
      <c r="H2" s="10"/>
    </row>
    <row r="3" spans="1:8" ht="6.75" hidden="1" customHeight="1" x14ac:dyDescent="0.25">
      <c r="A3" s="11"/>
      <c r="B3" s="12"/>
      <c r="C3" s="12"/>
      <c r="D3" s="12"/>
      <c r="E3" s="12"/>
      <c r="F3" s="12"/>
      <c r="G3" s="12"/>
      <c r="H3" s="13"/>
    </row>
    <row r="4" spans="1:8" ht="15.6" hidden="1" x14ac:dyDescent="0.25">
      <c r="A4" s="30" t="s">
        <v>10</v>
      </c>
      <c r="B4" s="31"/>
      <c r="C4" s="31"/>
      <c r="D4" s="31"/>
      <c r="E4" s="31"/>
      <c r="F4" s="31"/>
      <c r="G4" s="31"/>
      <c r="H4" s="14"/>
    </row>
    <row r="5" spans="1:8" ht="15.6" hidden="1" x14ac:dyDescent="0.25">
      <c r="A5" s="30" t="s">
        <v>11</v>
      </c>
      <c r="B5" s="31"/>
      <c r="C5" s="31"/>
      <c r="D5" s="31"/>
      <c r="E5" s="31"/>
      <c r="F5" s="31"/>
      <c r="G5" s="31"/>
      <c r="H5" s="14"/>
    </row>
    <row r="6" spans="1:8" ht="8.25" hidden="1" customHeight="1" x14ac:dyDescent="0.25">
      <c r="A6" s="15"/>
      <c r="H6" s="16"/>
    </row>
    <row r="7" spans="1:8" ht="7.5" hidden="1" customHeight="1" x14ac:dyDescent="0.25">
      <c r="A7" s="15"/>
      <c r="H7" s="16"/>
    </row>
    <row r="8" spans="1:8" hidden="1" x14ac:dyDescent="0.25">
      <c r="A8" s="15"/>
      <c r="C8" s="17" t="s">
        <v>3</v>
      </c>
      <c r="G8" s="18">
        <v>2.3650000000000002</v>
      </c>
      <c r="H8" s="16"/>
    </row>
    <row r="9" spans="1:8" ht="7.5" hidden="1" customHeight="1" x14ac:dyDescent="0.25">
      <c r="A9" s="15"/>
      <c r="G9" s="19"/>
      <c r="H9" s="16"/>
    </row>
    <row r="10" spans="1:8" hidden="1" x14ac:dyDescent="0.25">
      <c r="A10" s="15"/>
      <c r="C10" s="17" t="s">
        <v>4</v>
      </c>
      <c r="G10" s="18">
        <v>3.2199999999999999E-2</v>
      </c>
      <c r="H10" s="16"/>
    </row>
    <row r="11" spans="1:8" ht="7.5" hidden="1" customHeight="1" x14ac:dyDescent="0.25">
      <c r="A11" s="15"/>
      <c r="G11" s="19"/>
      <c r="H11" s="16"/>
    </row>
    <row r="12" spans="1:8" hidden="1" x14ac:dyDescent="0.25">
      <c r="A12" s="15"/>
      <c r="C12" s="17" t="s">
        <v>5</v>
      </c>
      <c r="G12" s="20">
        <v>0.06</v>
      </c>
      <c r="H12" s="16"/>
    </row>
    <row r="13" spans="1:8" hidden="1" x14ac:dyDescent="0.25">
      <c r="A13" s="15"/>
      <c r="H13" s="16"/>
    </row>
    <row r="14" spans="1:8" hidden="1" x14ac:dyDescent="0.25">
      <c r="A14" s="15"/>
      <c r="B14" s="21" t="s">
        <v>0</v>
      </c>
      <c r="H14" s="16"/>
    </row>
    <row r="15" spans="1:8" ht="13.8" hidden="1" thickBot="1" x14ac:dyDescent="0.3">
      <c r="A15" s="15"/>
      <c r="H15" s="16"/>
    </row>
    <row r="16" spans="1:8" ht="16.8" hidden="1" thickTop="1" thickBot="1" x14ac:dyDescent="0.35">
      <c r="A16" s="15"/>
      <c r="C16" s="22" t="s">
        <v>2</v>
      </c>
      <c r="G16" s="2">
        <v>2.4700000000000002</v>
      </c>
      <c r="H16" s="16"/>
    </row>
    <row r="17" spans="1:10" ht="14.4" hidden="1" thickTop="1" thickBot="1" x14ac:dyDescent="0.3">
      <c r="A17" s="15"/>
      <c r="G17" s="19"/>
      <c r="H17" s="16"/>
    </row>
    <row r="18" spans="1:10" ht="15" hidden="1" thickTop="1" thickBot="1" x14ac:dyDescent="0.3">
      <c r="A18" s="15"/>
      <c r="C18" s="23" t="s">
        <v>13</v>
      </c>
      <c r="G18" s="3">
        <f>(20*G16)+(30*G8)</f>
        <v>120.35000000000001</v>
      </c>
      <c r="H18" s="16"/>
      <c r="J18" s="1"/>
    </row>
    <row r="19" spans="1:10" ht="14.4" hidden="1" thickTop="1" thickBot="1" x14ac:dyDescent="0.3">
      <c r="A19" s="15"/>
      <c r="H19" s="16"/>
    </row>
    <row r="20" spans="1:10" hidden="1" x14ac:dyDescent="0.25">
      <c r="A20" s="7"/>
      <c r="B20" s="8"/>
      <c r="C20" s="8"/>
      <c r="D20" s="8"/>
      <c r="E20" s="8"/>
      <c r="F20" s="8"/>
      <c r="G20" s="8"/>
      <c r="H20" s="8"/>
      <c r="I20" s="9"/>
    </row>
    <row r="21" spans="1:10" x14ac:dyDescent="0.25">
      <c r="A21" s="15"/>
      <c r="I21" s="16"/>
    </row>
    <row r="22" spans="1:10" x14ac:dyDescent="0.25">
      <c r="A22" s="15"/>
      <c r="I22" s="16"/>
    </row>
    <row r="23" spans="1:10" x14ac:dyDescent="0.25">
      <c r="A23" s="15"/>
      <c r="I23" s="16"/>
    </row>
    <row r="24" spans="1:10" x14ac:dyDescent="0.25">
      <c r="A24" s="15"/>
      <c r="I24" s="16"/>
    </row>
    <row r="25" spans="1:10" x14ac:dyDescent="0.25">
      <c r="A25" s="15"/>
      <c r="I25" s="16"/>
    </row>
    <row r="26" spans="1:10" x14ac:dyDescent="0.25">
      <c r="A26" s="15"/>
      <c r="I26" s="16"/>
    </row>
    <row r="27" spans="1:10" x14ac:dyDescent="0.25">
      <c r="A27" s="15"/>
      <c r="I27" s="16"/>
    </row>
    <row r="28" spans="1:10" x14ac:dyDescent="0.25">
      <c r="A28" s="15"/>
      <c r="I28" s="16"/>
    </row>
    <row r="29" spans="1:10" x14ac:dyDescent="0.25">
      <c r="A29" s="15"/>
      <c r="B29" s="21"/>
      <c r="I29" s="16"/>
    </row>
    <row r="30" spans="1:10" x14ac:dyDescent="0.25">
      <c r="A30" s="15"/>
      <c r="B30" s="21"/>
      <c r="I30" s="16"/>
    </row>
    <row r="31" spans="1:10" ht="7.5" customHeight="1" thickBot="1" x14ac:dyDescent="0.3">
      <c r="A31" s="15"/>
      <c r="B31" s="21"/>
      <c r="I31" s="16"/>
    </row>
    <row r="32" spans="1:10" ht="13.8" thickBot="1" x14ac:dyDescent="0.3">
      <c r="A32" s="15"/>
      <c r="B32" s="5" t="s">
        <v>14</v>
      </c>
      <c r="C32" s="6"/>
      <c r="D32" s="6"/>
      <c r="E32" s="29">
        <v>56</v>
      </c>
      <c r="I32" s="16"/>
    </row>
    <row r="33" spans="1:9" ht="7.5" customHeight="1" x14ac:dyDescent="0.25">
      <c r="A33" s="15"/>
      <c r="B33" s="21"/>
      <c r="I33" s="16"/>
    </row>
    <row r="34" spans="1:9" hidden="1" x14ac:dyDescent="0.25">
      <c r="A34" s="15"/>
      <c r="D34" s="35"/>
      <c r="E34" s="35"/>
      <c r="F34" s="35"/>
      <c r="G34" s="34"/>
      <c r="H34" s="34"/>
      <c r="I34" s="16"/>
    </row>
    <row r="35" spans="1:9" ht="7.2" hidden="1" customHeight="1" x14ac:dyDescent="0.25">
      <c r="A35" s="15"/>
      <c r="I35" s="16"/>
    </row>
    <row r="36" spans="1:9" hidden="1" x14ac:dyDescent="0.25">
      <c r="A36" s="15"/>
      <c r="C36" t="s">
        <v>6</v>
      </c>
      <c r="E36" s="39">
        <f>(IF($E$32&gt;30,30*$G$16*0.5,$E$32*$G$16*0.5))+IF($E$32&gt;30,(($E$32-30)*$G$16)+(($E$32-30)*$G$8),0)</f>
        <v>162.76000000000002</v>
      </c>
      <c r="F36" s="39"/>
      <c r="G36" s="39"/>
      <c r="H36" s="39"/>
      <c r="I36" s="16"/>
    </row>
    <row r="37" spans="1:9" hidden="1" x14ac:dyDescent="0.25">
      <c r="A37" s="15"/>
      <c r="C37" t="s">
        <v>1</v>
      </c>
      <c r="E37" s="39">
        <f>G18</f>
        <v>120.35000000000001</v>
      </c>
      <c r="F37" s="39"/>
      <c r="G37" s="39"/>
      <c r="H37" s="39"/>
      <c r="I37" s="16"/>
    </row>
    <row r="38" spans="1:9" hidden="1" x14ac:dyDescent="0.25">
      <c r="A38" s="15"/>
      <c r="C38" t="s">
        <v>7</v>
      </c>
      <c r="E38" s="39">
        <f>$E$32*$G$10</f>
        <v>1.8031999999999999</v>
      </c>
      <c r="F38" s="39"/>
      <c r="G38" s="39"/>
      <c r="H38" s="39"/>
      <c r="I38" s="16"/>
    </row>
    <row r="39" spans="1:9" hidden="1" x14ac:dyDescent="0.25">
      <c r="A39" s="15"/>
      <c r="F39" s="4"/>
      <c r="I39" s="16"/>
    </row>
    <row r="40" spans="1:9" ht="9" customHeight="1" thickBot="1" x14ac:dyDescent="0.3">
      <c r="A40" s="15"/>
      <c r="I40" s="16"/>
    </row>
    <row r="41" spans="1:9" ht="16.8" thickTop="1" thickBot="1" x14ac:dyDescent="0.35">
      <c r="A41" s="15"/>
      <c r="B41" s="22" t="s">
        <v>8</v>
      </c>
      <c r="E41" s="38">
        <f>(SUM(E36:E38)*(1+G12))</f>
        <v>302.00799200000006</v>
      </c>
      <c r="F41" s="38"/>
      <c r="G41" s="42"/>
      <c r="H41" s="43"/>
      <c r="I41" s="16"/>
    </row>
    <row r="42" spans="1:9" ht="9" customHeight="1" thickTop="1" x14ac:dyDescent="0.25">
      <c r="A42" s="15"/>
      <c r="I42" s="16"/>
    </row>
    <row r="43" spans="1:9" ht="9" customHeight="1" x14ac:dyDescent="0.25">
      <c r="A43" s="15"/>
      <c r="I43" s="16"/>
    </row>
    <row r="44" spans="1:9" ht="9" customHeight="1" thickBot="1" x14ac:dyDescent="0.3">
      <c r="A44" s="15"/>
      <c r="F44" s="28"/>
      <c r="I44" s="16"/>
    </row>
    <row r="45" spans="1:9" ht="16.8" thickTop="1" thickBot="1" x14ac:dyDescent="0.35">
      <c r="A45" s="15"/>
      <c r="B45" s="24" t="s">
        <v>12</v>
      </c>
      <c r="E45" s="40">
        <f>E41/E32</f>
        <v>5.3929998571428586</v>
      </c>
      <c r="F45" s="41"/>
      <c r="G45" s="36"/>
      <c r="H45" s="37"/>
      <c r="I45" s="16"/>
    </row>
    <row r="46" spans="1:9" ht="14.4" thickTop="1" thickBot="1" x14ac:dyDescent="0.3">
      <c r="A46" s="25"/>
      <c r="B46" s="26"/>
      <c r="C46" s="26"/>
      <c r="D46" s="26"/>
      <c r="E46" s="26"/>
      <c r="F46" s="26"/>
      <c r="G46" s="26"/>
      <c r="H46" s="26"/>
      <c r="I46" s="27"/>
    </row>
  </sheetData>
  <sheetProtection algorithmName="SHA-512" hashValue="BnptUG9w9GEdS1DHciEDE83u6SAF05tpvsp9B6H5xRre7Gb0CG6LtFDNWnNSw+9KuXJvWVPnZ9SE3DjbAjY7EQ==" saltValue="vwRR1Tf0VpD0yLxkzGm3og==" spinCount="100000" sheet="1" selectLockedCells="1"/>
  <mergeCells count="15">
    <mergeCell ref="G45:H45"/>
    <mergeCell ref="E41:F41"/>
    <mergeCell ref="E36:F36"/>
    <mergeCell ref="E37:F37"/>
    <mergeCell ref="E38:F38"/>
    <mergeCell ref="E45:F45"/>
    <mergeCell ref="G36:H36"/>
    <mergeCell ref="G37:H37"/>
    <mergeCell ref="G38:H38"/>
    <mergeCell ref="G41:H41"/>
    <mergeCell ref="A5:G5"/>
    <mergeCell ref="A2:G2"/>
    <mergeCell ref="A4:G4"/>
    <mergeCell ref="G34:H34"/>
    <mergeCell ref="D34:F34"/>
  </mergeCells>
  <phoneticPr fontId="0" type="noConversion"/>
  <pageMargins left="0.78740157480314965" right="0.78740157480314965" top="0.39370078740157483" bottom="0.59055118110236227" header="0.51181102362204722" footer="0.51181102362204722"/>
  <pageSetup paperSize="9" orientation="portrait" r:id="rId1"/>
  <headerFooter alignWithMargins="0">
    <oddFooter>&amp;L&amp;F&amp;R&amp;D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Trois-Ponts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</dc:creator>
  <cp:lastModifiedBy>Caroline Metzer</cp:lastModifiedBy>
  <cp:lastPrinted>2015-03-24T09:31:50Z</cp:lastPrinted>
  <dcterms:created xsi:type="dcterms:W3CDTF">2004-11-09T12:09:21Z</dcterms:created>
  <dcterms:modified xsi:type="dcterms:W3CDTF">2024-02-15T10:13:00Z</dcterms:modified>
</cp:coreProperties>
</file>