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e\Downloads\"/>
    </mc:Choice>
  </mc:AlternateContent>
  <xr:revisionPtr revIDLastSave="0" documentId="13_ncr:1_{5981A0D0-BEFE-4708-B174-38E7FD2666AB}" xr6:coauthVersionLast="47" xr6:coauthVersionMax="47" xr10:uidLastSave="{00000000-0000-0000-0000-000000000000}"/>
  <workbookProtection workbookAlgorithmName="SHA-512" workbookHashValue="fsUEr+qVW8jpk1/NeW83ppY+rY7MV5pf5unIbH5SKjEjs8PIWV2HBBhSf/nSTMHeME64/SnqiJujplmoHgmc0g==" workbookSaltValue="nVp+wvml6naqgpuamj0GQQ==" workbookSpinCount="100000" lockStructure="1"/>
  <bookViews>
    <workbookView xWindow="-120" yWindow="-120" windowWidth="29040" windowHeight="15720" xr2:uid="{00000000-000D-0000-FFFF-FFFF00000000}"/>
  </bookViews>
  <sheets>
    <sheet name="Trois-Ponts" sheetId="1" r:id="rId1"/>
  </sheets>
  <calcPr calcId="191029"/>
</workbook>
</file>

<file path=xl/calcChain.xml><?xml version="1.0" encoding="utf-8"?>
<calcChain xmlns="http://schemas.openxmlformats.org/spreadsheetml/2006/main">
  <c r="G18" i="1" l="1"/>
  <c r="E41" i="1" l="1"/>
  <c r="E40" i="1"/>
  <c r="E42" i="1"/>
  <c r="E45" i="1" l="1"/>
  <c r="E49" i="1" s="1"/>
</calcChain>
</file>

<file path=xl/sharedStrings.xml><?xml version="1.0" encoding="utf-8"?>
<sst xmlns="http://schemas.openxmlformats.org/spreadsheetml/2006/main" count="16" uniqueCount="16">
  <si>
    <t xml:space="preserve">Données variables : </t>
  </si>
  <si>
    <t>Redevance</t>
  </si>
  <si>
    <t>Coût Vérité Distribution Trois-Ponts</t>
  </si>
  <si>
    <t>Coût Vérité Assainissement :</t>
  </si>
  <si>
    <t>Fonds Social de l'Eau :</t>
  </si>
  <si>
    <t>T.V.A :</t>
  </si>
  <si>
    <t>Fourniture d'eau</t>
  </si>
  <si>
    <t>Fonds Social Eau</t>
  </si>
  <si>
    <t>Total Facture TVA Comprise :</t>
  </si>
  <si>
    <t>Administration Communale de Trois-Ponts - Service des Eaux</t>
  </si>
  <si>
    <t>Tableau de calcul de l'influence du CVD sur le prix de la facture et</t>
  </si>
  <si>
    <t>la marge d'investissement</t>
  </si>
  <si>
    <t>Prix au M³ facturé :</t>
  </si>
  <si>
    <t>Redevance (influencée par les C.V.D et C.V.A)</t>
  </si>
  <si>
    <t>Sans Epurat° Individuelle</t>
  </si>
  <si>
    <t xml:space="preserve">Votre consommation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</si>
</sst>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1]"/>
    <numFmt numFmtId="165" formatCode="#,##0.000\ [$€-1]"/>
    <numFmt numFmtId="168" formatCode="#,##0.00\ &quot;€&quot;"/>
  </numFmts>
  <fonts count="13" x14ac:knownFonts="1">
    <font>
      <sz val="10"/>
      <name val="Arial"/>
    </font>
    <font>
      <b/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u/>
      <sz val="12"/>
      <color indexed="10"/>
      <name val="Arial"/>
      <family val="2"/>
    </font>
    <font>
      <b/>
      <u/>
      <sz val="10"/>
      <name val="Arial"/>
      <family val="2"/>
    </font>
    <font>
      <i/>
      <u/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indexed="12"/>
      <name val="Arial"/>
      <family val="2"/>
    </font>
    <font>
      <b/>
      <sz val="12"/>
      <color indexed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64" fontId="0" fillId="0" borderId="0" xfId="0" applyNumberFormat="1" applyAlignment="1">
      <alignment horizontal="center"/>
    </xf>
    <xf numFmtId="0" fontId="0" fillId="3" borderId="3" xfId="0" applyFill="1" applyBorder="1"/>
    <xf numFmtId="0" fontId="0" fillId="3" borderId="4" xfId="0" applyFill="1" applyBorder="1"/>
    <xf numFmtId="0" fontId="0" fillId="0" borderId="5" xfId="0" applyBorder="1"/>
    <xf numFmtId="0" fontId="0" fillId="0" borderId="6" xfId="0" applyBorder="1"/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8" xfId="0" applyBorder="1"/>
    <xf numFmtId="0" fontId="0" fillId="0" borderId="7" xfId="0" applyBorder="1"/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9" fontId="6" fillId="0" borderId="0" xfId="0" applyNumberFormat="1" applyFont="1" applyAlignment="1">
      <alignment horizontal="center"/>
    </xf>
    <xf numFmtId="0" fontId="4" fillId="0" borderId="0" xfId="0" applyFont="1"/>
    <xf numFmtId="0" fontId="9" fillId="0" borderId="0" xfId="0" applyFont="1"/>
    <xf numFmtId="0" fontId="7" fillId="0" borderId="0" xfId="0" applyFont="1"/>
    <xf numFmtId="0" fontId="10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3" fontId="12" fillId="3" borderId="15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7" xfId="0" applyFont="1" applyBorder="1"/>
    <xf numFmtId="164" fontId="11" fillId="2" borderId="1" xfId="0" applyNumberFormat="1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4" fontId="11" fillId="2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5" fontId="2" fillId="2" borderId="13" xfId="0" applyNumberFormat="1" applyFont="1" applyFill="1" applyBorder="1" applyAlignment="1">
      <alignment horizontal="center"/>
    </xf>
    <xf numFmtId="165" fontId="2" fillId="2" borderId="16" xfId="0" applyNumberFormat="1" applyFont="1" applyFill="1" applyBorder="1" applyAlignment="1">
      <alignment horizontal="center"/>
    </xf>
    <xf numFmtId="164" fontId="11" fillId="2" borderId="13" xfId="0" applyNumberFormat="1" applyFont="1" applyFill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4" fillId="0" borderId="12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4" xfId="0" applyFont="1" applyBorder="1" applyAlignment="1">
      <alignment horizontal="right"/>
    </xf>
    <xf numFmtId="164" fontId="7" fillId="2" borderId="1" xfId="0" applyNumberFormat="1" applyFont="1" applyFill="1" applyBorder="1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38100</xdr:colOff>
      <xdr:row>28</xdr:row>
      <xdr:rowOff>150163</xdr:rowOff>
    </xdr:from>
    <xdr:to>
      <xdr:col>5</xdr:col>
      <xdr:colOff>403860</xdr:colOff>
      <xdr:row>34</xdr:row>
      <xdr:rowOff>14990</xdr:rowOff>
    </xdr:to>
    <xdr:pic>
      <xdr:nvPicPr>
        <xdr:cNvPr id="6151" name="Image 5">
          <a:extLst>
            <a:ext uri="{FF2B5EF4-FFF2-40B4-BE49-F238E27FC236}">
              <a16:creationId xmlns:a16="http://schemas.microsoft.com/office/drawing/2014/main" id="{7EADA669-2E8B-4573-9CE5-9544AA34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4187" y="1375989"/>
          <a:ext cx="365760" cy="361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10</xdr:col>
      <xdr:colOff>50690</xdr:colOff>
      <xdr:row>29</xdr:row>
      <xdr:rowOff>95250</xdr:rowOff>
    </xdr:to>
    <xdr:pic>
      <xdr:nvPicPr>
        <xdr:cNvPr id="6152" name="Image 2">
          <a:extLst>
            <a:ext uri="{FF2B5EF4-FFF2-40B4-BE49-F238E27FC236}">
              <a16:creationId xmlns:a16="http://schemas.microsoft.com/office/drawing/2014/main" id="{B4538DDE-D91A-4036-B72C-E5077FDF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74820" cy="1486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zoomScale="115" zoomScaleNormal="115" workbookViewId="0">
      <selection activeCell="K59" sqref="K59"/>
    </sheetView>
  </sheetViews>
  <sheetFormatPr baseColWidth="10" defaultRowHeight="12.75" x14ac:dyDescent="0.2"/>
  <cols>
    <col min="1" max="1" width="4" customWidth="1"/>
    <col min="2" max="2" width="8.42578125" customWidth="1"/>
    <col min="3" max="3" width="7.85546875" customWidth="1"/>
    <col min="4" max="4" width="13.7109375" customWidth="1"/>
    <col min="5" max="5" width="8.28515625" customWidth="1"/>
    <col min="6" max="6" width="9.7109375" customWidth="1"/>
    <col min="7" max="7" width="10.28515625" hidden="1" customWidth="1"/>
    <col min="8" max="8" width="13.28515625" hidden="1" customWidth="1"/>
    <col min="9" max="9" width="4.42578125" hidden="1" customWidth="1"/>
  </cols>
  <sheetData>
    <row r="1" spans="1:10" ht="5.25" customHeight="1" x14ac:dyDescent="0.2">
      <c r="A1" s="4"/>
      <c r="B1" s="5"/>
      <c r="C1" s="5"/>
      <c r="D1" s="5"/>
      <c r="E1" s="5"/>
      <c r="F1" s="5"/>
      <c r="G1" s="5"/>
      <c r="H1" s="5"/>
      <c r="J1" s="9"/>
    </row>
    <row r="2" spans="1:10" ht="15.75" hidden="1" x14ac:dyDescent="0.2">
      <c r="A2" s="35" t="s">
        <v>9</v>
      </c>
      <c r="B2" s="36"/>
      <c r="C2" s="36"/>
      <c r="D2" s="36"/>
      <c r="E2" s="36"/>
      <c r="F2" s="36"/>
      <c r="G2" s="36"/>
      <c r="H2" s="22"/>
      <c r="J2" s="9"/>
    </row>
    <row r="3" spans="1:10" ht="6.75" hidden="1" customHeight="1" x14ac:dyDescent="0.2">
      <c r="A3" s="6"/>
      <c r="B3" s="7"/>
      <c r="C3" s="7"/>
      <c r="D3" s="7"/>
      <c r="E3" s="7"/>
      <c r="F3" s="7"/>
      <c r="G3" s="7"/>
      <c r="H3" s="7"/>
      <c r="J3" s="9"/>
    </row>
    <row r="4" spans="1:10" ht="15.75" hidden="1" x14ac:dyDescent="0.2">
      <c r="A4" s="33" t="s">
        <v>10</v>
      </c>
      <c r="B4" s="34"/>
      <c r="C4" s="34"/>
      <c r="D4" s="34"/>
      <c r="E4" s="34"/>
      <c r="F4" s="34"/>
      <c r="G4" s="34"/>
      <c r="H4" s="23"/>
      <c r="J4" s="9"/>
    </row>
    <row r="5" spans="1:10" ht="15.75" hidden="1" x14ac:dyDescent="0.2">
      <c r="A5" s="33" t="s">
        <v>11</v>
      </c>
      <c r="B5" s="34"/>
      <c r="C5" s="34"/>
      <c r="D5" s="34"/>
      <c r="E5" s="34"/>
      <c r="F5" s="34"/>
      <c r="G5" s="34"/>
      <c r="H5" s="23"/>
      <c r="J5" s="9"/>
    </row>
    <row r="6" spans="1:10" ht="8.25" hidden="1" customHeight="1" x14ac:dyDescent="0.2">
      <c r="A6" s="8"/>
      <c r="J6" s="9"/>
    </row>
    <row r="7" spans="1:10" ht="7.5" hidden="1" customHeight="1" x14ac:dyDescent="0.2">
      <c r="A7" s="8"/>
      <c r="J7" s="9"/>
    </row>
    <row r="8" spans="1:10" hidden="1" x14ac:dyDescent="0.2">
      <c r="A8" s="8"/>
      <c r="C8" s="10" t="s">
        <v>3</v>
      </c>
      <c r="G8" s="11">
        <v>2.7480000000000002</v>
      </c>
      <c r="J8" s="9"/>
    </row>
    <row r="9" spans="1:10" ht="7.5" hidden="1" customHeight="1" x14ac:dyDescent="0.2">
      <c r="A9" s="8"/>
      <c r="G9" s="12"/>
      <c r="J9" s="9"/>
    </row>
    <row r="10" spans="1:10" hidden="1" x14ac:dyDescent="0.2">
      <c r="A10" s="8"/>
      <c r="C10" s="10" t="s">
        <v>4</v>
      </c>
      <c r="G10" s="11">
        <v>3.39E-2</v>
      </c>
      <c r="J10" s="9"/>
    </row>
    <row r="11" spans="1:10" ht="7.5" hidden="1" customHeight="1" x14ac:dyDescent="0.2">
      <c r="A11" s="8"/>
      <c r="G11" s="12"/>
      <c r="J11" s="9"/>
    </row>
    <row r="12" spans="1:10" hidden="1" x14ac:dyDescent="0.2">
      <c r="A12" s="8"/>
      <c r="C12" s="10" t="s">
        <v>5</v>
      </c>
      <c r="G12" s="13">
        <v>0.06</v>
      </c>
      <c r="J12" s="9"/>
    </row>
    <row r="13" spans="1:10" hidden="1" x14ac:dyDescent="0.2">
      <c r="A13" s="8"/>
      <c r="J13" s="9"/>
    </row>
    <row r="14" spans="1:10" hidden="1" x14ac:dyDescent="0.2">
      <c r="A14" s="8"/>
      <c r="B14" s="14" t="s">
        <v>0</v>
      </c>
      <c r="J14" s="9"/>
    </row>
    <row r="15" spans="1:10" ht="13.5" hidden="1" thickBot="1" x14ac:dyDescent="0.25">
      <c r="A15" s="8"/>
      <c r="J15" s="9"/>
    </row>
    <row r="16" spans="1:10" ht="17.25" hidden="1" thickTop="1" thickBot="1" x14ac:dyDescent="0.3">
      <c r="A16" s="8"/>
      <c r="C16" s="15" t="s">
        <v>2</v>
      </c>
      <c r="G16" s="25">
        <v>3.04</v>
      </c>
      <c r="H16" s="42">
        <v>2.4700000000000002</v>
      </c>
      <c r="J16" s="9"/>
    </row>
    <row r="17" spans="1:10" ht="14.25" hidden="1" thickTop="1" thickBot="1" x14ac:dyDescent="0.25">
      <c r="A17" s="8"/>
      <c r="G17" s="12"/>
      <c r="J17" s="9"/>
    </row>
    <row r="18" spans="1:10" ht="16.5" hidden="1" thickTop="1" thickBot="1" x14ac:dyDescent="0.3">
      <c r="A18" s="8"/>
      <c r="C18" s="16" t="s">
        <v>13</v>
      </c>
      <c r="G18" s="41">
        <f>(20*H16/365)*31+(20*G16/365)*334+(30*G8)</f>
        <v>142.27178082191782</v>
      </c>
      <c r="J18" s="24"/>
    </row>
    <row r="19" spans="1:10" ht="14.25" hidden="1" thickTop="1" thickBot="1" x14ac:dyDescent="0.25">
      <c r="A19" s="8"/>
      <c r="J19" s="9"/>
    </row>
    <row r="20" spans="1:10" hidden="1" x14ac:dyDescent="0.2">
      <c r="A20" s="4"/>
      <c r="B20" s="5"/>
      <c r="C20" s="5"/>
      <c r="D20" s="5"/>
      <c r="E20" s="5"/>
      <c r="F20" s="5"/>
      <c r="G20" s="5"/>
      <c r="H20" s="5"/>
      <c r="J20" s="9"/>
    </row>
    <row r="21" spans="1:10" hidden="1" x14ac:dyDescent="0.2">
      <c r="A21" s="8"/>
      <c r="J21" s="9"/>
    </row>
    <row r="22" spans="1:10" x14ac:dyDescent="0.2">
      <c r="A22" s="8"/>
      <c r="J22" s="9"/>
    </row>
    <row r="23" spans="1:10" x14ac:dyDescent="0.2">
      <c r="A23" s="8"/>
      <c r="J23" s="9"/>
    </row>
    <row r="24" spans="1:10" x14ac:dyDescent="0.2">
      <c r="A24" s="8"/>
      <c r="J24" s="9"/>
    </row>
    <row r="25" spans="1:10" x14ac:dyDescent="0.2">
      <c r="A25" s="8"/>
      <c r="J25" s="9"/>
    </row>
    <row r="26" spans="1:10" x14ac:dyDescent="0.2">
      <c r="A26" s="8"/>
      <c r="J26" s="9"/>
    </row>
    <row r="27" spans="1:10" x14ac:dyDescent="0.2">
      <c r="A27" s="8"/>
      <c r="J27" s="9"/>
    </row>
    <row r="28" spans="1:10" x14ac:dyDescent="0.2">
      <c r="A28" s="8"/>
      <c r="J28" s="9"/>
    </row>
    <row r="29" spans="1:10" x14ac:dyDescent="0.2">
      <c r="A29" s="8"/>
      <c r="J29" s="9"/>
    </row>
    <row r="30" spans="1:10" x14ac:dyDescent="0.2">
      <c r="A30" s="8"/>
      <c r="J30" s="9"/>
    </row>
    <row r="31" spans="1:10" x14ac:dyDescent="0.2">
      <c r="A31" s="8"/>
      <c r="J31" s="9"/>
    </row>
    <row r="32" spans="1:10" hidden="1" x14ac:dyDescent="0.2">
      <c r="A32" s="8"/>
      <c r="J32" s="9"/>
    </row>
    <row r="33" spans="1:10" hidden="1" x14ac:dyDescent="0.2">
      <c r="A33" s="8"/>
      <c r="B33" s="14"/>
      <c r="J33" s="9"/>
    </row>
    <row r="34" spans="1:10" hidden="1" x14ac:dyDescent="0.2">
      <c r="A34" s="8"/>
      <c r="B34" s="14"/>
      <c r="J34" s="9"/>
    </row>
    <row r="35" spans="1:10" ht="7.5" customHeight="1" thickBot="1" x14ac:dyDescent="0.25">
      <c r="A35" s="8"/>
      <c r="B35" s="14"/>
      <c r="J35" s="9"/>
    </row>
    <row r="36" spans="1:10" ht="13.5" thickBot="1" x14ac:dyDescent="0.25">
      <c r="A36" s="8"/>
      <c r="B36" s="2" t="s">
        <v>15</v>
      </c>
      <c r="C36" s="3"/>
      <c r="D36" s="3"/>
      <c r="E36" s="21">
        <v>1</v>
      </c>
      <c r="J36" s="9"/>
    </row>
    <row r="37" spans="1:10" ht="7.5" customHeight="1" x14ac:dyDescent="0.2">
      <c r="A37" s="8"/>
      <c r="B37" s="14"/>
      <c r="J37" s="9"/>
    </row>
    <row r="38" spans="1:10" hidden="1" x14ac:dyDescent="0.2">
      <c r="A38" s="8"/>
      <c r="D38" s="39" t="s">
        <v>14</v>
      </c>
      <c r="E38" s="39"/>
      <c r="F38" s="40"/>
      <c r="G38" s="37"/>
      <c r="H38" s="38"/>
      <c r="J38" s="9"/>
    </row>
    <row r="39" spans="1:10" ht="7.5" hidden="1" customHeight="1" x14ac:dyDescent="0.2">
      <c r="A39" s="8"/>
      <c r="J39" s="9"/>
    </row>
    <row r="40" spans="1:10" hidden="1" x14ac:dyDescent="0.2">
      <c r="A40" s="8"/>
      <c r="C40" t="s">
        <v>6</v>
      </c>
      <c r="E40" s="28">
        <f>(IF($E$36&gt;30,30*$G$16*0.5,$E$36*$G$16*0.5))+IF($E$36&gt;30,(($E$36-30)*$G$16)+(($E$36-30)*$G$8),0)</f>
        <v>1.52</v>
      </c>
      <c r="F40" s="28"/>
      <c r="G40" s="28"/>
      <c r="H40" s="28"/>
      <c r="J40" s="9"/>
    </row>
    <row r="41" spans="1:10" hidden="1" x14ac:dyDescent="0.2">
      <c r="A41" s="8"/>
      <c r="C41" t="s">
        <v>1</v>
      </c>
      <c r="E41" s="28">
        <f>G18</f>
        <v>142.27178082191782</v>
      </c>
      <c r="F41" s="28"/>
      <c r="G41" s="28"/>
      <c r="H41" s="28"/>
      <c r="J41" s="9"/>
    </row>
    <row r="42" spans="1:10" hidden="1" x14ac:dyDescent="0.2">
      <c r="A42" s="8"/>
      <c r="C42" t="s">
        <v>7</v>
      </c>
      <c r="E42" s="28">
        <f>$E$36*$G$10</f>
        <v>3.39E-2</v>
      </c>
      <c r="F42" s="28"/>
      <c r="G42" s="28"/>
      <c r="H42" s="28"/>
      <c r="J42" s="9"/>
    </row>
    <row r="43" spans="1:10" hidden="1" x14ac:dyDescent="0.2">
      <c r="A43" s="8"/>
      <c r="F43" s="1"/>
      <c r="J43" s="9"/>
    </row>
    <row r="44" spans="1:10" ht="9" customHeight="1" thickBot="1" x14ac:dyDescent="0.25">
      <c r="A44" s="8"/>
      <c r="J44" s="9"/>
    </row>
    <row r="45" spans="1:10" ht="17.25" thickTop="1" thickBot="1" x14ac:dyDescent="0.3">
      <c r="A45" s="8"/>
      <c r="B45" s="15" t="s">
        <v>8</v>
      </c>
      <c r="E45" s="27">
        <f>(SUM(E40:E42)*(1+G12))</f>
        <v>152.45522167123289</v>
      </c>
      <c r="F45" s="27"/>
      <c r="G45" s="31"/>
      <c r="H45" s="32"/>
      <c r="J45" s="9"/>
    </row>
    <row r="46" spans="1:10" ht="9" customHeight="1" thickTop="1" x14ac:dyDescent="0.2">
      <c r="A46" s="8"/>
      <c r="J46" s="9"/>
    </row>
    <row r="47" spans="1:10" ht="9" customHeight="1" x14ac:dyDescent="0.2">
      <c r="A47" s="8"/>
      <c r="J47" s="9"/>
    </row>
    <row r="48" spans="1:10" ht="9" customHeight="1" thickBot="1" x14ac:dyDescent="0.25">
      <c r="A48" s="8"/>
      <c r="J48" s="9"/>
    </row>
    <row r="49" spans="1:10" ht="17.25" thickTop="1" thickBot="1" x14ac:dyDescent="0.3">
      <c r="A49" s="8"/>
      <c r="B49" s="17" t="s">
        <v>12</v>
      </c>
      <c r="E49" s="29">
        <f>E45/E36</f>
        <v>152.45522167123289</v>
      </c>
      <c r="F49" s="30"/>
      <c r="G49" s="26"/>
      <c r="H49" s="26"/>
      <c r="J49" s="9"/>
    </row>
    <row r="50" spans="1:10" ht="14.25" hidden="1" thickTop="1" thickBot="1" x14ac:dyDescent="0.25">
      <c r="A50" s="18"/>
      <c r="B50" s="19"/>
      <c r="C50" s="19"/>
      <c r="D50" s="19"/>
      <c r="E50" s="19"/>
      <c r="F50" s="19"/>
      <c r="J50" s="9"/>
    </row>
    <row r="51" spans="1:10" ht="14.25" thickTop="1" thickBot="1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20"/>
    </row>
  </sheetData>
  <sheetProtection algorithmName="SHA-512" hashValue="sDOfSfKAdVwLDKSTsTUVIGCDEC+WLnIjS1sC3zstgDIwuWl3+c3zkeT2QiOwLbRkBXr5saK2estcmhWZu1cJTw==" saltValue="GMcfQOGZjo3sGYJs0jwq6Q==" spinCount="100000" sheet="1" selectLockedCells="1"/>
  <mergeCells count="15">
    <mergeCell ref="A5:G5"/>
    <mergeCell ref="A2:G2"/>
    <mergeCell ref="A4:G4"/>
    <mergeCell ref="G38:H38"/>
    <mergeCell ref="D38:F38"/>
    <mergeCell ref="G49:H49"/>
    <mergeCell ref="E45:F45"/>
    <mergeCell ref="E40:F40"/>
    <mergeCell ref="E41:F41"/>
    <mergeCell ref="E42:F42"/>
    <mergeCell ref="E49:F49"/>
    <mergeCell ref="G40:H40"/>
    <mergeCell ref="G41:H41"/>
    <mergeCell ref="G42:H42"/>
    <mergeCell ref="G45:H45"/>
  </mergeCells>
  <phoneticPr fontId="0" type="noConversion"/>
  <pageMargins left="0.78740157480314965" right="0.78740157480314965" top="0.39370078740157483" bottom="0.59055118110236227" header="0.51181102362204722" footer="0.51181102362204722"/>
  <pageSetup paperSize="9" orientation="portrait" r:id="rId1"/>
  <headerFooter alignWithMargins="0">
    <oddFooter>&amp;L&amp;F&amp;R&amp;D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Trois-Ponts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</dc:creator>
  <cp:lastModifiedBy>Caroline Metzer</cp:lastModifiedBy>
  <cp:lastPrinted>2015-03-24T09:31:50Z</cp:lastPrinted>
  <dcterms:created xsi:type="dcterms:W3CDTF">2004-11-09T12:09:21Z</dcterms:created>
  <dcterms:modified xsi:type="dcterms:W3CDTF">2026-03-26T09:56:36Z</dcterms:modified>
</cp:coreProperties>
</file>